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0BC2F70F-7624-4068-A605-5BA9B55DADB0}" xr6:coauthVersionLast="47" xr6:coauthVersionMax="47" xr10:uidLastSave="{00000000-0000-0000-0000-000000000000}"/>
  <bookViews>
    <workbookView xWindow="-120" yWindow="-16320" windowWidth="29040" windowHeight="15720" xr2:uid="{099A3D0A-42B6-4964-80CB-2371163FDC83}"/>
  </bookViews>
  <sheets>
    <sheet name="記入シート" sheetId="1" r:id="rId1"/>
  </sheets>
  <definedNames>
    <definedName name="_xlnm._FilterDatabase" localSheetId="0" hidden="1">記入シート!$S$10:$T$13</definedName>
    <definedName name="_xlnm.Print_Area" localSheetId="0">記入シート!$A$1:$Z$51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3" i="1" l="1" a="1"/>
  <c r="AA23" i="1" s="1"/>
  <c r="AA32" i="1" a="1"/>
  <c r="AA32" i="1" s="1"/>
  <c r="Z32" i="1" a="1"/>
  <c r="Z32" i="1" s="1"/>
  <c r="AA29" i="1"/>
  <c r="Z29" i="1"/>
  <c r="B43" i="1"/>
  <c r="B40" i="1"/>
  <c r="C27" i="1"/>
  <c r="AA36" i="1"/>
  <c r="Z36" i="1"/>
  <c r="AA41" i="1"/>
  <c r="Z41" i="1"/>
  <c r="AA38" i="1"/>
  <c r="Z38" i="1"/>
  <c r="B37" i="1"/>
  <c r="A36" i="1"/>
  <c r="AA19" i="1" a="1"/>
  <c r="AA19" i="1" s="1"/>
  <c r="Z19" i="1" a="1"/>
  <c r="Z19" i="1" s="1"/>
  <c r="Z23" i="1" a="1"/>
  <c r="Z23" i="1" s="1"/>
  <c r="Z15" i="1"/>
  <c r="AA1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<sst xmlns="http://schemas.openxmlformats.org/spreadsheetml/2006/main" count="33" uniqueCount="27">
  <si>
    <t>GXフューチャー・リーグにおける排出量実績に関する報告書</t>
    <rPh sb="16" eb="19">
      <t>ハイシュツリョウ</t>
    </rPh>
    <rPh sb="19" eb="21">
      <t>ジッセキ</t>
    </rPh>
    <rPh sb="22" eb="23">
      <t>カン</t>
    </rPh>
    <rPh sb="25" eb="28">
      <t>ホウコクショ</t>
    </rPh>
    <phoneticPr fontId="1"/>
  </si>
  <si>
    <t xml:space="preserve">提出年月日 </t>
    <rPh sb="0" eb="2">
      <t>テイシュツ</t>
    </rPh>
    <rPh sb="2" eb="5">
      <t>ネンゲツヒ</t>
    </rPh>
    <phoneticPr fontId="1"/>
  </si>
  <si>
    <t>法人名</t>
    <rPh sb="0" eb="2">
      <t>ホウジン</t>
    </rPh>
    <rPh sb="2" eb="3">
      <t>メイ</t>
    </rPh>
    <phoneticPr fontId="1"/>
  </si>
  <si>
    <t>法人番号</t>
    <rPh sb="0" eb="4">
      <t>ホウジンバンゴウ</t>
    </rPh>
    <phoneticPr fontId="1"/>
  </si>
  <si>
    <t xml:space="preserve">代表者氏名 </t>
    <rPh sb="0" eb="2">
      <t>ダイヒョウ</t>
    </rPh>
    <rPh sb="2" eb="3">
      <t>シャ</t>
    </rPh>
    <rPh sb="3" eb="5">
      <t>シメイ</t>
    </rPh>
    <phoneticPr fontId="1"/>
  </si>
  <si>
    <t xml:space="preserve">報告担当者氏名 </t>
    <rPh sb="0" eb="2">
      <t>ホウコク</t>
    </rPh>
    <rPh sb="2" eb="5">
      <t>タントウシャ</t>
    </rPh>
    <rPh sb="5" eb="7">
      <t>シメイ</t>
    </rPh>
    <phoneticPr fontId="1"/>
  </si>
  <si>
    <t xml:space="preserve">部署・役職 </t>
    <rPh sb="0" eb="2">
      <t>ブショ</t>
    </rPh>
    <rPh sb="3" eb="5">
      <t>ヤクショク</t>
    </rPh>
    <phoneticPr fontId="1"/>
  </si>
  <si>
    <t xml:space="preserve">メールアドレス </t>
    <phoneticPr fontId="1"/>
  </si>
  <si>
    <t xml:space="preserve">電話番号 </t>
    <rPh sb="0" eb="2">
      <t>デンワ</t>
    </rPh>
    <rPh sb="2" eb="4">
      <t>バンゴウ</t>
    </rPh>
    <phoneticPr fontId="1"/>
  </si>
  <si>
    <t>１． 情報の取扱い</t>
    <rPh sb="3" eb="5">
      <t>ジョウホウ</t>
    </rPh>
    <rPh sb="6" eb="8">
      <t>トリアツカ</t>
    </rPh>
    <phoneticPr fontId="1"/>
  </si>
  <si>
    <t>-</t>
  </si>
  <si>
    <t>本報告書の記載事項に関し、GX フューチャー・コンソーシアム事務局が、
GXフューチャー・リーグの運営にあたって必要な範囲で活用することを許諾します。</t>
    <phoneticPr fontId="1"/>
  </si>
  <si>
    <t>２．排出量実績の報告単位</t>
    <rPh sb="2" eb="7">
      <t>ハイシュツリョウジッセキ</t>
    </rPh>
    <rPh sb="8" eb="12">
      <t>ホウコクタンイ</t>
    </rPh>
    <phoneticPr fontId="1"/>
  </si>
  <si>
    <r>
      <t>グループ単位</t>
    </r>
    <r>
      <rPr>
        <sz val="10"/>
        <color theme="1"/>
        <rFont val="游ゴシック"/>
        <family val="3"/>
        <charset val="128"/>
        <scheme val="minor"/>
      </rPr>
      <t>（代表企業及び様式2に記載の組織境界に含む子会社等の排出量を合算した値を報告）</t>
    </r>
    <rPh sb="4" eb="6">
      <t>タンイ</t>
    </rPh>
    <rPh sb="7" eb="11">
      <t>ダイヒョウキギョウ</t>
    </rPh>
    <rPh sb="11" eb="12">
      <t>オヨ</t>
    </rPh>
    <rPh sb="13" eb="15">
      <t>ヨウシキ</t>
    </rPh>
    <rPh sb="17" eb="19">
      <t>キサイ</t>
    </rPh>
    <rPh sb="20" eb="22">
      <t>ソシキ</t>
    </rPh>
    <rPh sb="22" eb="24">
      <t>キョウカイ</t>
    </rPh>
    <rPh sb="25" eb="26">
      <t>フク</t>
    </rPh>
    <rPh sb="27" eb="30">
      <t>コガイシャ</t>
    </rPh>
    <rPh sb="30" eb="31">
      <t>ナド</t>
    </rPh>
    <rPh sb="32" eb="34">
      <t>ハイシュツ</t>
    </rPh>
    <rPh sb="34" eb="35">
      <t>リョウ</t>
    </rPh>
    <rPh sb="40" eb="41">
      <t>アタイ</t>
    </rPh>
    <rPh sb="42" eb="44">
      <t>ホウコク</t>
    </rPh>
    <phoneticPr fontId="1"/>
  </si>
  <si>
    <r>
      <t>個社単位</t>
    </r>
    <r>
      <rPr>
        <sz val="10"/>
        <color theme="1"/>
        <rFont val="游ゴシック"/>
        <family val="3"/>
        <charset val="128"/>
        <scheme val="minor"/>
      </rPr>
      <t>（本様式の提出を行う個社の排出量を報告）</t>
    </r>
    <rPh sb="0" eb="2">
      <t>コシャ</t>
    </rPh>
    <rPh sb="2" eb="4">
      <t>タンイ</t>
    </rPh>
    <rPh sb="5" eb="6">
      <t>ホン</t>
    </rPh>
    <rPh sb="6" eb="8">
      <t>ヨウシキ</t>
    </rPh>
    <rPh sb="9" eb="11">
      <t>テイシュツ</t>
    </rPh>
    <rPh sb="12" eb="13">
      <t>オコナ</t>
    </rPh>
    <rPh sb="14" eb="16">
      <t>コシャ</t>
    </rPh>
    <rPh sb="17" eb="19">
      <t>ハイシュツ</t>
    </rPh>
    <rPh sb="19" eb="20">
      <t>リョウ</t>
    </rPh>
    <rPh sb="21" eb="23">
      <t>ホウコク</t>
    </rPh>
    <phoneticPr fontId="1"/>
  </si>
  <si>
    <t>３．排出量実績報告の提出方法</t>
    <rPh sb="2" eb="7">
      <t>ハイシュツリョウジッセキ</t>
    </rPh>
    <rPh sb="7" eb="9">
      <t>ホウコク</t>
    </rPh>
    <rPh sb="10" eb="12">
      <t>テイシュツ</t>
    </rPh>
    <rPh sb="12" eb="14">
      <t>ホウホウ</t>
    </rPh>
    <phoneticPr fontId="1"/>
  </si>
  <si>
    <t>４．排出量実績</t>
    <rPh sb="2" eb="7">
      <t>ハイシュツリョウジッセキ</t>
    </rPh>
    <phoneticPr fontId="1"/>
  </si>
  <si>
    <t>排出量実績の算定年度</t>
    <rPh sb="3" eb="5">
      <t>ジッセキ</t>
    </rPh>
    <rPh sb="6" eb="8">
      <t>サンテイ</t>
    </rPh>
    <phoneticPr fontId="1"/>
  </si>
  <si>
    <t>年度</t>
    <rPh sb="0" eb="2">
      <t>ネンド</t>
    </rPh>
    <phoneticPr fontId="1"/>
  </si>
  <si>
    <t>直接排出量実績</t>
    <rPh sb="0" eb="5">
      <t>チョクセツハイシュツリョウ</t>
    </rPh>
    <rPh sb="5" eb="7">
      <t>ジッセキ</t>
    </rPh>
    <phoneticPr fontId="1"/>
  </si>
  <si>
    <t>t-CO2</t>
    <phoneticPr fontId="1"/>
  </si>
  <si>
    <t>間接排出量実績</t>
    <rPh sb="0" eb="5">
      <t>カンセツハイシュツリョウ</t>
    </rPh>
    <rPh sb="5" eb="7">
      <t>ジッセキ</t>
    </rPh>
    <phoneticPr fontId="1"/>
  </si>
  <si>
    <t>t-CO2</t>
  </si>
  <si>
    <t>　</t>
  </si>
  <si>
    <t>様式5</t>
    <phoneticPr fontId="1"/>
  </si>
  <si>
    <r>
      <t xml:space="preserve">GX推進法に定める移行計画の写し </t>
    </r>
    <r>
      <rPr>
        <b/>
        <sz val="11"/>
        <color theme="1"/>
        <rFont val="游ゴシック"/>
        <family val="3"/>
        <charset val="128"/>
        <scheme val="minor"/>
      </rPr>
      <t xml:space="preserve"> </t>
    </r>
    <r>
      <rPr>
        <b/>
        <sz val="7"/>
        <color theme="1"/>
        <rFont val="游ゴシック"/>
        <family val="3"/>
        <charset val="128"/>
        <scheme val="minor"/>
      </rPr>
      <t>※本様式への入力に加え、別途、移行計画の写しをご提出ください。</t>
    </r>
    <rPh sb="2" eb="4">
      <t>スイシン</t>
    </rPh>
    <rPh sb="4" eb="5">
      <t>ホウ</t>
    </rPh>
    <rPh sb="6" eb="7">
      <t>サダ</t>
    </rPh>
    <rPh sb="9" eb="11">
      <t>イコウ</t>
    </rPh>
    <rPh sb="11" eb="13">
      <t>ケイカク</t>
    </rPh>
    <rPh sb="14" eb="15">
      <t>ウツ</t>
    </rPh>
    <rPh sb="19" eb="20">
      <t>ホン</t>
    </rPh>
    <rPh sb="20" eb="22">
      <t>ヨウシキ</t>
    </rPh>
    <rPh sb="24" eb="26">
      <t>ニュウリョク</t>
    </rPh>
    <rPh sb="27" eb="28">
      <t>クワ</t>
    </rPh>
    <rPh sb="30" eb="32">
      <t>ベット</t>
    </rPh>
    <rPh sb="33" eb="37">
      <t>イコウケイカク</t>
    </rPh>
    <rPh sb="38" eb="39">
      <t>ウツ</t>
    </rPh>
    <rPh sb="42" eb="44">
      <t>テイシュツ</t>
    </rPh>
    <phoneticPr fontId="1"/>
  </si>
  <si>
    <r>
      <t>SHK制度における様式の写し　</t>
    </r>
    <r>
      <rPr>
        <b/>
        <sz val="7"/>
        <color theme="1"/>
        <rFont val="游ゴシック"/>
        <family val="3"/>
        <charset val="128"/>
        <scheme val="minor"/>
      </rPr>
      <t>※本様式への入力に加え、別途、SHK制度の報告様式の写し又は任意算定様式をご提出ください。</t>
    </r>
    <rPh sb="3" eb="5">
      <t>セイド</t>
    </rPh>
    <rPh sb="9" eb="11">
      <t>ヨウシキ</t>
    </rPh>
    <rPh sb="12" eb="13">
      <t>ウツ</t>
    </rPh>
    <rPh sb="27" eb="29">
      <t>ベット</t>
    </rPh>
    <rPh sb="33" eb="35">
      <t>セイド</t>
    </rPh>
    <rPh sb="36" eb="40">
      <t>ホウコクヨウシキ</t>
    </rPh>
    <rPh sb="41" eb="42">
      <t>ウツ</t>
    </rPh>
    <rPh sb="43" eb="44">
      <t>マタ</t>
    </rPh>
    <rPh sb="45" eb="49">
      <t>ニンイサンテイ</t>
    </rPh>
    <rPh sb="49" eb="51">
      <t>ヨウシキ</t>
    </rPh>
    <rPh sb="53" eb="55">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</si>
</sst>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15"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sz val="11"/>
      <color theme="1"/>
      <name val="游ゴシック"/>
      <family val="2"/>
      <charset val="128"/>
      <scheme val="minor"/>
    </font>
    <font>
      <sz val="14"/>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sz val="11"/>
      <color rgb="FFFF0000"/>
      <name val="游ゴシック"/>
      <family val="2"/>
      <charset val="128"/>
      <scheme val="minor"/>
    </font>
    <font>
      <b/>
      <sz val="11"/>
      <color rgb="FFFF0000"/>
      <name val="游ゴシック"/>
      <family val="3"/>
      <charset val="128"/>
      <scheme val="minor"/>
    </font>
    <font>
      <sz val="6"/>
      <color theme="1"/>
      <name val="游ゴシック"/>
      <family val="2"/>
      <charset val="128"/>
      <scheme val="minor"/>
    </font>
    <font>
      <sz val="10"/>
      <color theme="1"/>
      <name val="游ゴシック"/>
      <family val="3"/>
      <charset val="128"/>
      <scheme val="minor"/>
    </font>
    <font>
      <sz val="9.5"/>
      <color theme="1"/>
      <name val="游ゴシック"/>
      <family val="2"/>
      <charset val="128"/>
      <scheme val="minor"/>
    </font>
    <font>
      <b/>
      <sz val="7"/>
      <color theme="1"/>
      <name val="游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0.34998626667073579"/>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4">
    <xf numFmtId="0" fontId="0" fillId="0" borderId="0">
      <alignment vertical="center"/>
    </xf>
    <xf numFmtId="0" fontId="3" fillId="0" borderId="0" applyNumberFormat="0" applyFill="0" applyBorder="0" applyAlignment="0" applyProtection="0">
      <alignment vertical="center"/>
    </xf>
    <xf numFmtId="6" fontId="5" fillId="0" borderId="0" applyFont="0" applyFill="0" applyBorder="0" applyAlignment="0" applyProtection="0">
      <alignment vertical="center"/>
    </xf>
    <xf numFmtId="38" fontId="5" fillId="0" borderId="0" applyFont="0" applyFill="0" applyBorder="0" applyAlignment="0" applyProtection="0">
      <alignment vertical="center"/>
    </xf>
  </cellStyleXfs>
  <cellXfs count="42">
    <xf numFmtId="0" fontId="0" fillId="0" borderId="0" xfId="0">
      <alignment vertical="center"/>
    </xf>
    <xf numFmtId="0" fontId="0" fillId="0" borderId="0" xfId="0" applyAlignment="1">
      <alignment horizontal="right" vertical="center"/>
    </xf>
    <xf numFmtId="0" fontId="0" fillId="0" borderId="0" xfId="0" applyAlignment="1">
      <alignment horizontal="left" vertical="top" wrapText="1"/>
    </xf>
    <xf numFmtId="0" fontId="4" fillId="0" borderId="0" xfId="0" applyFont="1">
      <alignment vertical="center"/>
    </xf>
    <xf numFmtId="0" fontId="0" fillId="0" borderId="0" xfId="0" applyAlignment="1">
      <alignment vertical="top" wrapText="1"/>
    </xf>
    <xf numFmtId="0" fontId="0" fillId="0" borderId="0" xfId="0" applyAlignment="1">
      <alignment vertical="center" wrapText="1"/>
    </xf>
    <xf numFmtId="0" fontId="6" fillId="0" borderId="0" xfId="0" applyFont="1">
      <alignment vertical="center"/>
    </xf>
    <xf numFmtId="0" fontId="7" fillId="0" borderId="0" xfId="0" applyFont="1" applyAlignment="1">
      <alignment horizontal="right" vertical="center"/>
    </xf>
    <xf numFmtId="0" fontId="8" fillId="0" borderId="0" xfId="0" applyFont="1" applyAlignment="1">
      <alignment horizontal="right" vertical="center"/>
    </xf>
    <xf numFmtId="0" fontId="10" fillId="0" borderId="0" xfId="0" applyFont="1" applyAlignment="1">
      <alignment horizontal="right" vertical="center"/>
    </xf>
    <xf numFmtId="0" fontId="6" fillId="0" borderId="0" xfId="0" applyFont="1" applyAlignment="1">
      <alignment vertical="center" wrapText="1"/>
    </xf>
    <xf numFmtId="6" fontId="0" fillId="2" borderId="2" xfId="2" applyFont="1" applyFill="1" applyBorder="1" applyAlignment="1" applyProtection="1">
      <alignment horizontal="center" vertical="center"/>
      <protection locked="0"/>
    </xf>
    <xf numFmtId="0" fontId="0" fillId="0" borderId="0" xfId="0" applyAlignment="1">
      <alignment horizontal="left" vertical="center"/>
    </xf>
    <xf numFmtId="176" fontId="0" fillId="0" borderId="0" xfId="0" applyNumberFormat="1" applyAlignment="1" applyProtection="1">
      <alignment horizontal="center" vertical="center" shrinkToFit="1"/>
      <protection locked="0"/>
    </xf>
    <xf numFmtId="0" fontId="4" fillId="0" borderId="0" xfId="0" applyFont="1" applyAlignment="1">
      <alignment horizontal="left" vertical="center"/>
    </xf>
    <xf numFmtId="0" fontId="4" fillId="0" borderId="0" xfId="0" applyFont="1" applyAlignment="1">
      <alignment vertical="top"/>
    </xf>
    <xf numFmtId="0" fontId="4" fillId="0" borderId="0" xfId="0" applyFont="1" applyAlignment="1">
      <alignment horizontal="left" vertical="top"/>
    </xf>
    <xf numFmtId="0" fontId="10" fillId="0" borderId="0" xfId="0" applyFont="1" applyAlignment="1">
      <alignment horizontal="right" vertical="top"/>
    </xf>
    <xf numFmtId="0" fontId="0" fillId="0" borderId="0" xfId="0" applyAlignment="1">
      <alignment vertical="top"/>
    </xf>
    <xf numFmtId="0" fontId="9" fillId="0" borderId="0" xfId="0" applyFont="1" applyAlignment="1">
      <alignment vertical="center" wrapText="1"/>
    </xf>
    <xf numFmtId="0" fontId="9" fillId="0" borderId="0" xfId="0" applyFont="1" applyAlignment="1">
      <alignment horizontal="left" vertical="top" wrapText="1"/>
    </xf>
    <xf numFmtId="0" fontId="13" fillId="0" borderId="0" xfId="0" applyFont="1" applyAlignment="1">
      <alignment horizontal="left" vertical="center"/>
    </xf>
    <xf numFmtId="0" fontId="0" fillId="0" borderId="0" xfId="0" applyAlignment="1">
      <alignment horizontal="left" vertical="center"/>
    </xf>
    <xf numFmtId="0" fontId="11" fillId="3" borderId="0" xfId="0" applyFont="1" applyFill="1" applyAlignment="1" applyProtection="1">
      <alignment horizontal="left" vertical="top" wrapText="1"/>
      <protection locked="0"/>
    </xf>
    <xf numFmtId="0" fontId="0" fillId="3" borderId="1" xfId="0" applyFill="1" applyBorder="1" applyAlignment="1" applyProtection="1">
      <alignment horizontal="center" vertical="center"/>
      <protection locked="0"/>
    </xf>
    <xf numFmtId="0" fontId="0" fillId="3" borderId="1" xfId="0" applyFill="1" applyBorder="1" applyAlignment="1" applyProtection="1">
      <alignment horizontal="center" vertical="center" shrinkToFit="1"/>
      <protection locked="0"/>
    </xf>
    <xf numFmtId="0" fontId="9" fillId="0" borderId="0" xfId="0" applyFont="1" applyAlignment="1">
      <alignment horizontal="left" vertical="center"/>
    </xf>
    <xf numFmtId="38" fontId="0" fillId="2" borderId="1" xfId="3" applyFont="1" applyFill="1" applyBorder="1" applyAlignment="1" applyProtection="1">
      <alignment horizontal="right" vertical="center"/>
      <protection locked="0"/>
    </xf>
    <xf numFmtId="0" fontId="9" fillId="0" borderId="0" xfId="0" applyFont="1" applyAlignment="1">
      <alignment horizontal="left" vertical="center" wrapText="1"/>
    </xf>
    <xf numFmtId="0" fontId="0" fillId="0" borderId="5" xfId="0" applyBorder="1" applyAlignment="1">
      <alignment horizontal="left" vertical="top"/>
    </xf>
    <xf numFmtId="0" fontId="0" fillId="0" borderId="0" xfId="0" applyAlignment="1">
      <alignment horizontal="left" vertical="top"/>
    </xf>
    <xf numFmtId="0" fontId="0" fillId="2" borderId="3"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0" borderId="5" xfId="0" applyBorder="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0" fillId="2" borderId="1" xfId="0" applyFill="1" applyBorder="1" applyAlignment="1" applyProtection="1">
      <alignment horizontal="center" vertical="center"/>
      <protection locked="0"/>
    </xf>
    <xf numFmtId="49" fontId="0" fillId="2" borderId="1" xfId="0" applyNumberFormat="1" applyFill="1" applyBorder="1" applyAlignment="1" applyProtection="1">
      <alignment horizontal="center" vertical="center"/>
      <protection locked="0"/>
    </xf>
    <xf numFmtId="14" fontId="0" fillId="2" borderId="1"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shrinkToFit="1"/>
      <protection locked="0"/>
    </xf>
    <xf numFmtId="0" fontId="3" fillId="2" borderId="1" xfId="1" applyFill="1" applyBorder="1" applyAlignment="1" applyProtection="1">
      <alignment horizontal="center" vertical="center" shrinkToFit="1"/>
      <protection locked="0"/>
    </xf>
    <xf numFmtId="49" fontId="0" fillId="2" borderId="1" xfId="0" applyNumberFormat="1" applyFill="1" applyBorder="1" applyAlignment="1" applyProtection="1">
      <alignment horizontal="center" vertical="center" shrinkToFit="1"/>
      <protection locked="0"/>
    </xf>
  </cellXfs>
  <cellStyles count="4">
    <cellStyle name="ハイパーリンク" xfId="1" builtinId="8"/>
    <cellStyle name="桁区切り" xfId="3" builtinId="6"/>
    <cellStyle name="通貨" xfId="2" builtinId="7"/>
    <cellStyle name="標準" xfId="0" builtinId="0"/>
  </cellStyles>
  <dxfs count="21">
    <dxf>
      <fill>
        <patternFill>
          <bgColor theme="9" tint="0.79998168889431442"/>
        </patternFill>
      </fill>
    </dxf>
    <dxf>
      <fill>
        <patternFill patternType="none">
          <bgColor auto="1"/>
        </patternFill>
      </fill>
      <border>
        <left/>
        <right/>
        <top/>
        <bottom/>
      </border>
    </dxf>
    <dxf>
      <fill>
        <patternFill>
          <bgColor theme="9" tint="0.79998168889431442"/>
        </patternFill>
      </fill>
    </dxf>
    <dxf>
      <fill>
        <patternFill patternType="none">
          <bgColor auto="1"/>
        </patternFill>
      </fill>
      <border>
        <left/>
        <right/>
        <top/>
        <bottom/>
      </border>
    </dxf>
    <dxf>
      <fill>
        <patternFill>
          <bgColor theme="9" tint="0.79998168889431442"/>
        </patternFill>
      </fill>
    </dxf>
    <dxf>
      <fill>
        <patternFill patternType="none">
          <bgColor auto="1"/>
        </patternFill>
      </fill>
      <border>
        <left style="thin">
          <color auto="1"/>
        </left>
        <right style="thin">
          <color auto="1"/>
        </right>
        <top style="thin">
          <color auto="1"/>
        </top>
        <bottom style="thin">
          <color auto="1"/>
        </bottom>
      </border>
    </dxf>
    <dxf>
      <fill>
        <patternFill>
          <bgColor theme="9" tint="0.79998168889431442"/>
        </patternFill>
      </fill>
    </dxf>
    <dxf>
      <fill>
        <patternFill patternType="none">
          <bgColor auto="1"/>
        </patternFill>
      </fill>
      <border>
        <left/>
        <right/>
        <top/>
        <bottom/>
      </border>
    </dxf>
    <dxf>
      <fill>
        <patternFill>
          <bgColor theme="9" tint="0.79998168889431442"/>
        </patternFill>
      </fill>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bgColor theme="9" tint="0.79998168889431442"/>
        </patternFill>
      </fill>
    </dxf>
    <dxf>
      <fill>
        <patternFill>
          <bgColor theme="9"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90E18-3530-46E5-AD44-401A2EC82F47}">
  <sheetPr>
    <pageSetUpPr fitToPage="1"/>
  </sheetPr>
  <dimension ref="A1:AX49"/>
  <sheetViews>
    <sheetView showGridLines="0" tabSelected="1" view="pageBreakPreview" zoomScaleNormal="100" zoomScaleSheetLayoutView="100" workbookViewId="0"/>
  </sheetViews>
  <sheetFormatPr defaultColWidth="3.125" defaultRowHeight="18.75" x14ac:dyDescent="0.4"/>
  <cols>
    <col min="1" max="1" width="3.875" customWidth="1"/>
    <col min="24" max="24" width="4.625" customWidth="1"/>
    <col min="25" max="25" width="3" customWidth="1"/>
    <col min="26" max="26" width="6.875" bestFit="1" customWidth="1"/>
    <col min="27" max="27" width="3.125" style="5"/>
    <col min="29" max="29" width="3.125" customWidth="1"/>
    <col min="32" max="32" width="7.25" bestFit="1" customWidth="1"/>
    <col min="50" max="50" width="24.75" customWidth="1"/>
  </cols>
  <sheetData>
    <row r="1" spans="1:50" ht="19.5" x14ac:dyDescent="0.4">
      <c r="Z1" s="8" t="s">
        <v>24</v>
      </c>
    </row>
    <row r="2" spans="1:50" ht="7.9" customHeight="1" x14ac:dyDescent="0.4">
      <c r="Z2" s="1"/>
    </row>
    <row r="3" spans="1:50" s="6" customFormat="1" ht="17.45" customHeight="1" x14ac:dyDescent="0.4">
      <c r="A3" s="35" t="s">
        <v>0</v>
      </c>
      <c r="B3" s="35"/>
      <c r="C3" s="35"/>
      <c r="D3" s="35"/>
      <c r="E3" s="35"/>
      <c r="F3" s="35"/>
      <c r="G3" s="35"/>
      <c r="H3" s="35"/>
      <c r="I3" s="35"/>
      <c r="J3" s="35"/>
      <c r="K3" s="35"/>
      <c r="L3" s="35"/>
      <c r="M3" s="35"/>
      <c r="N3" s="35"/>
      <c r="O3" s="35"/>
      <c r="P3" s="35"/>
      <c r="Q3" s="35"/>
      <c r="R3" s="35"/>
      <c r="S3" s="35"/>
      <c r="T3" s="35"/>
      <c r="U3" s="35"/>
      <c r="V3" s="35"/>
      <c r="W3" s="35"/>
      <c r="X3" s="35"/>
      <c r="Y3" s="35"/>
      <c r="Z3" s="35"/>
      <c r="AA3" s="10"/>
    </row>
    <row r="4" spans="1:50" ht="9" customHeight="1" x14ac:dyDescent="0.4"/>
    <row r="5" spans="1:50" x14ac:dyDescent="0.4">
      <c r="S5" s="7" t="s">
        <v>1</v>
      </c>
      <c r="T5" s="38"/>
      <c r="U5" s="38"/>
      <c r="V5" s="38"/>
      <c r="W5" s="38"/>
      <c r="X5" s="38"/>
      <c r="Y5" s="38"/>
    </row>
    <row r="6" spans="1:50" x14ac:dyDescent="0.4">
      <c r="S6" s="7" t="s">
        <v>2</v>
      </c>
      <c r="T6" s="39"/>
      <c r="U6" s="39"/>
      <c r="V6" s="39"/>
      <c r="W6" s="39"/>
      <c r="X6" s="39"/>
      <c r="Y6" s="39"/>
    </row>
    <row r="7" spans="1:50" x14ac:dyDescent="0.4">
      <c r="S7" s="7" t="s">
        <v>3</v>
      </c>
      <c r="T7" s="41"/>
      <c r="U7" s="41"/>
      <c r="V7" s="41"/>
      <c r="W7" s="41"/>
      <c r="X7" s="41"/>
      <c r="Y7" s="41"/>
    </row>
    <row r="8" spans="1:50" x14ac:dyDescent="0.4">
      <c r="S8" s="7" t="s">
        <v>4</v>
      </c>
      <c r="T8" s="36"/>
      <c r="U8" s="36"/>
      <c r="V8" s="36"/>
      <c r="W8" s="36"/>
      <c r="X8" s="36"/>
      <c r="Y8" s="36"/>
    </row>
    <row r="9" spans="1:50" ht="6" customHeight="1" x14ac:dyDescent="0.4">
      <c r="S9" s="7"/>
    </row>
    <row r="10" spans="1:50" x14ac:dyDescent="0.4">
      <c r="S10" s="7" t="s">
        <v>5</v>
      </c>
      <c r="T10" s="36"/>
      <c r="U10" s="36"/>
      <c r="V10" s="36"/>
      <c r="W10" s="36"/>
      <c r="X10" s="36"/>
      <c r="Y10" s="36"/>
    </row>
    <row r="11" spans="1:50" x14ac:dyDescent="0.4">
      <c r="S11" s="7" t="s">
        <v>6</v>
      </c>
      <c r="T11" s="39"/>
      <c r="U11" s="39"/>
      <c r="V11" s="39"/>
      <c r="W11" s="39"/>
      <c r="X11" s="39"/>
      <c r="Y11" s="39"/>
    </row>
    <row r="12" spans="1:50" x14ac:dyDescent="0.4">
      <c r="S12" s="7" t="s">
        <v>7</v>
      </c>
      <c r="T12" s="40"/>
      <c r="U12" s="40"/>
      <c r="V12" s="40"/>
      <c r="W12" s="40"/>
      <c r="X12" s="40"/>
      <c r="Y12" s="40"/>
    </row>
    <row r="13" spans="1:50" x14ac:dyDescent="0.4">
      <c r="S13" s="7" t="s">
        <v>8</v>
      </c>
      <c r="T13" s="37"/>
      <c r="U13" s="37"/>
      <c r="V13" s="37"/>
      <c r="W13" s="37"/>
      <c r="X13" s="37"/>
      <c r="Y13" s="37"/>
    </row>
    <row r="14" spans="1:50" ht="6" customHeight="1" x14ac:dyDescent="0.4">
      <c r="S14" s="7"/>
      <c r="T14" s="13"/>
      <c r="U14" s="13"/>
      <c r="V14" s="13"/>
      <c r="W14" s="13"/>
      <c r="X14" s="13"/>
      <c r="Y14" s="13"/>
    </row>
    <row r="15" spans="1:50" ht="18" customHeight="1" x14ac:dyDescent="0.4">
      <c r="A15" s="3" t="s">
        <v>9</v>
      </c>
      <c r="Z15" s="9" t="str">
        <f>IF(B16&lt;&gt;"✓","エラーメッセージをご確認ください⇒","")</f>
        <v>エラーメッセージをご確認ください⇒</v>
      </c>
      <c r="AA15" s="28" t="str">
        <f>IF(B16&lt;&gt;"✓","情報の取扱いの許諾を行ってください。（正しく選択すると、このメッセージは自動的に消えます。）","")</f>
        <v>情報の取扱いの許諾を行ってください。（正しく選択すると、このメッセージは自動的に消えます。）</v>
      </c>
      <c r="AB15" s="28"/>
      <c r="AC15" s="28"/>
      <c r="AD15" s="28"/>
      <c r="AE15" s="28"/>
      <c r="AF15" s="28"/>
      <c r="AG15" s="28"/>
      <c r="AH15" s="28"/>
      <c r="AI15" s="28"/>
      <c r="AJ15" s="28"/>
      <c r="AK15" s="28"/>
      <c r="AL15" s="28"/>
      <c r="AM15" s="28"/>
      <c r="AN15" s="28"/>
      <c r="AO15" s="28"/>
      <c r="AP15" s="28"/>
      <c r="AQ15" s="28"/>
      <c r="AR15" s="28"/>
      <c r="AS15" s="28"/>
      <c r="AT15" s="28"/>
      <c r="AU15" s="28"/>
      <c r="AV15" s="28"/>
      <c r="AW15" s="28"/>
      <c r="AX15" s="28"/>
    </row>
    <row r="16" spans="1:50" ht="18" customHeight="1" x14ac:dyDescent="0.4">
      <c r="A16" s="4"/>
      <c r="B16" s="11" t="s">
        <v>10</v>
      </c>
      <c r="C16" s="34" t="s">
        <v>11</v>
      </c>
      <c r="D16" s="34"/>
      <c r="E16" s="34"/>
      <c r="F16" s="34"/>
      <c r="G16" s="34"/>
      <c r="H16" s="34"/>
      <c r="I16" s="34"/>
      <c r="J16" s="34"/>
      <c r="K16" s="34"/>
      <c r="L16" s="34"/>
      <c r="M16" s="34"/>
      <c r="N16" s="34"/>
      <c r="O16" s="34"/>
      <c r="P16" s="34"/>
      <c r="Q16" s="34"/>
      <c r="R16" s="34"/>
      <c r="S16" s="34"/>
      <c r="T16" s="34"/>
      <c r="U16" s="34"/>
      <c r="V16" s="34"/>
      <c r="W16" s="34"/>
      <c r="X16" s="34"/>
      <c r="Y16" s="34"/>
      <c r="Z16" s="4"/>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row>
    <row r="17" spans="1:50" x14ac:dyDescent="0.4">
      <c r="A17" s="4"/>
      <c r="C17" s="34"/>
      <c r="D17" s="34"/>
      <c r="E17" s="34"/>
      <c r="F17" s="34"/>
      <c r="G17" s="34"/>
      <c r="H17" s="34"/>
      <c r="I17" s="34"/>
      <c r="J17" s="34"/>
      <c r="K17" s="34"/>
      <c r="L17" s="34"/>
      <c r="M17" s="34"/>
      <c r="N17" s="34"/>
      <c r="O17" s="34"/>
      <c r="P17" s="34"/>
      <c r="Q17" s="34"/>
      <c r="R17" s="34"/>
      <c r="S17" s="34"/>
      <c r="T17" s="34"/>
      <c r="U17" s="34"/>
      <c r="V17" s="34"/>
      <c r="W17" s="34"/>
      <c r="X17" s="34"/>
      <c r="Y17" s="34"/>
      <c r="Z17" s="4"/>
    </row>
    <row r="18" spans="1:50" ht="6" customHeight="1" x14ac:dyDescent="0.4">
      <c r="A18" s="4"/>
      <c r="C18" s="2"/>
      <c r="D18" s="2"/>
      <c r="E18" s="2"/>
      <c r="F18" s="2"/>
      <c r="G18" s="2"/>
      <c r="H18" s="2"/>
      <c r="I18" s="2"/>
      <c r="J18" s="2"/>
      <c r="K18" s="2"/>
      <c r="L18" s="2"/>
      <c r="M18" s="2"/>
      <c r="N18" s="2"/>
      <c r="O18" s="2"/>
      <c r="P18" s="2"/>
      <c r="Q18" s="2"/>
      <c r="R18" s="2"/>
      <c r="S18" s="2"/>
      <c r="T18" s="2"/>
      <c r="U18" s="2"/>
      <c r="V18" s="2"/>
      <c r="W18" s="2"/>
      <c r="X18" s="2"/>
      <c r="Y18" s="2"/>
      <c r="Z18" s="4"/>
    </row>
    <row r="19" spans="1:50" ht="17.45" customHeight="1" x14ac:dyDescent="0.4">
      <c r="A19" s="15" t="s">
        <v>12</v>
      </c>
      <c r="C19" s="2"/>
      <c r="D19" s="2"/>
      <c r="E19" s="2"/>
      <c r="F19" s="2"/>
      <c r="G19" s="2"/>
      <c r="H19" s="2"/>
      <c r="I19" s="2"/>
      <c r="J19" s="2"/>
      <c r="K19" s="2"/>
      <c r="L19" s="2"/>
      <c r="M19" s="2"/>
      <c r="N19" s="2"/>
      <c r="O19" s="2"/>
      <c r="P19" s="2"/>
      <c r="Q19" s="2"/>
      <c r="R19" s="2"/>
      <c r="S19" s="2"/>
      <c r="T19" s="2"/>
      <c r="U19" s="2"/>
      <c r="V19" s="2"/>
      <c r="W19" s="2"/>
      <c r="X19" s="2"/>
      <c r="Y19" s="2"/>
      <c r="Z19" s="17" t="str" cm="1">
        <f t="array" ref="Z19">_xlfn.IFS(AND(B20="-",B21="-"),"エラーメッセージをご確認ください⇒",AND(B20="✓",B21="✓"),"エラーメッセージをご確認ください⇒",TRUE,"")</f>
        <v>エラーメッセージをご確認ください⇒</v>
      </c>
      <c r="AA19" s="28" t="str" cm="1">
        <f t="array" ref="AA19">_xlfn.IFS(AND(B20="-",B21="-"),"該当するいずれかに✓を入れてください。（正しく選択すると、このメッセージは自動的に消えます。）",AND(B20="✓",B21="✓"),"双方に✓が入っています。１つのみを選択してください。（正しく選択すると、このメッセージは自動的に消えます。）",TRUE,"")</f>
        <v>該当するいずれかに✓を入れてください。（正しく選択すると、このメッセージは自動的に消えます。）</v>
      </c>
      <c r="AB19" s="28"/>
      <c r="AC19" s="28"/>
      <c r="AD19" s="28"/>
      <c r="AE19" s="28"/>
      <c r="AF19" s="28"/>
      <c r="AG19" s="28"/>
      <c r="AH19" s="28"/>
      <c r="AI19" s="28"/>
      <c r="AJ19" s="28"/>
      <c r="AK19" s="28"/>
      <c r="AL19" s="28"/>
      <c r="AM19" s="28"/>
      <c r="AN19" s="28"/>
      <c r="AO19" s="28"/>
      <c r="AP19" s="28"/>
      <c r="AQ19" s="28"/>
      <c r="AR19" s="28"/>
      <c r="AS19" s="28"/>
      <c r="AT19" s="28"/>
      <c r="AU19" s="28"/>
      <c r="AV19" s="28"/>
      <c r="AW19" s="28"/>
      <c r="AX19" s="28"/>
    </row>
    <row r="20" spans="1:50" ht="17.45" customHeight="1" x14ac:dyDescent="0.4">
      <c r="A20" s="4"/>
      <c r="B20" s="11" t="s">
        <v>10</v>
      </c>
      <c r="C20" s="16" t="s">
        <v>13</v>
      </c>
      <c r="D20" s="2"/>
      <c r="E20" s="2"/>
      <c r="F20" s="2"/>
      <c r="G20" s="2"/>
      <c r="H20" s="2"/>
      <c r="I20" s="2"/>
      <c r="J20" s="2"/>
      <c r="K20" s="2"/>
      <c r="L20" s="2"/>
      <c r="M20" s="2"/>
      <c r="N20" s="2"/>
      <c r="O20" s="2"/>
      <c r="P20" s="2"/>
      <c r="Q20" s="2"/>
      <c r="R20" s="2"/>
      <c r="S20" s="2"/>
      <c r="T20" s="2"/>
      <c r="U20" s="2"/>
      <c r="V20" s="2"/>
      <c r="W20" s="2"/>
      <c r="X20" s="2"/>
      <c r="Y20" s="2"/>
      <c r="Z20" s="4"/>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row>
    <row r="21" spans="1:50" ht="17.45" customHeight="1" x14ac:dyDescent="0.4">
      <c r="A21" s="4"/>
      <c r="B21" s="11" t="s">
        <v>10</v>
      </c>
      <c r="C21" s="16" t="s">
        <v>14</v>
      </c>
      <c r="D21" s="2"/>
      <c r="E21" s="2"/>
      <c r="F21" s="2"/>
      <c r="G21" s="2"/>
      <c r="H21" s="2"/>
      <c r="I21" s="2"/>
      <c r="J21" s="2"/>
      <c r="K21" s="2"/>
      <c r="L21" s="2"/>
      <c r="M21" s="2"/>
      <c r="N21" s="2"/>
      <c r="O21" s="2"/>
      <c r="P21" s="2"/>
      <c r="Q21" s="2"/>
      <c r="R21" s="2"/>
      <c r="S21" s="2"/>
      <c r="T21" s="2"/>
      <c r="U21" s="2"/>
      <c r="V21" s="2"/>
      <c r="W21" s="2"/>
      <c r="X21" s="2"/>
      <c r="Y21" s="2"/>
      <c r="Z21" s="4"/>
    </row>
    <row r="22" spans="1:50" ht="6" customHeight="1" x14ac:dyDescent="0.4">
      <c r="A22" s="4"/>
      <c r="C22" s="2"/>
      <c r="D22" s="2"/>
      <c r="E22" s="2"/>
      <c r="F22" s="2"/>
      <c r="G22" s="2"/>
      <c r="H22" s="2"/>
      <c r="I22" s="2"/>
      <c r="J22" s="2"/>
      <c r="K22" s="2"/>
      <c r="L22" s="2"/>
      <c r="M22" s="2"/>
      <c r="N22" s="2"/>
      <c r="O22" s="2"/>
      <c r="P22" s="2"/>
      <c r="Q22" s="2"/>
      <c r="R22" s="2"/>
      <c r="S22" s="2"/>
      <c r="T22" s="2"/>
      <c r="U22" s="2"/>
      <c r="V22" s="2"/>
      <c r="W22" s="2"/>
      <c r="X22" s="2"/>
      <c r="Y22" s="2"/>
      <c r="Z22" s="4"/>
    </row>
    <row r="23" spans="1:50" ht="17.45" customHeight="1" x14ac:dyDescent="0.4">
      <c r="A23" s="15" t="s">
        <v>15</v>
      </c>
      <c r="C23" s="2"/>
      <c r="D23" s="2"/>
      <c r="E23" s="2"/>
      <c r="F23" s="2"/>
      <c r="G23" s="2"/>
      <c r="H23" s="2"/>
      <c r="I23" s="2"/>
      <c r="J23" s="2"/>
      <c r="K23" s="2"/>
      <c r="L23" s="2"/>
      <c r="M23" s="2"/>
      <c r="N23" s="2"/>
      <c r="O23" s="2"/>
      <c r="P23" s="2"/>
      <c r="Q23" s="2"/>
      <c r="R23" s="2"/>
      <c r="S23" s="2"/>
      <c r="T23" s="2"/>
      <c r="U23" s="2"/>
      <c r="V23" s="2"/>
      <c r="W23" s="2"/>
      <c r="X23" s="2"/>
      <c r="Y23" s="2"/>
      <c r="Z23" s="17" t="str" cm="1">
        <f t="array" ref="Z23">_xlfn.IFS(AND(B26="✓",B25="✓"),"エラーメッセージをご確認ください⇒",AND(B25="✓",B27="✓"),"エラーメッセージをご確認ください⇒",AND(B26="✓",B27="✓"),"エラーメッセージをご確認ください⇒",AND(B26="-",B25="-",B27="-"),"エラーメッセージをご確認ください⇒",TRUE,"")</f>
        <v>エラーメッセージをご確認ください⇒</v>
      </c>
      <c r="AA23" s="28" t="str" cm="1">
        <f t="array" ref="AA23">_xlfn.IFS(AND(B26="-",B25="-",B27="-"),"該当するいずれかに✓を入れてください。（正しく選択すると、このメッセージは自動的に消えます。）",AND(B26="✓",B25="✓"),"複数に✓が入っています。１つのみを選択してください。（正しく選択すると、このメッセージは自動的に消えます。）",AND(B25="✓",B27="✓"),"複数に✓が入っています。１つのみを選択してください。（正しく選択すると、このメッセージは自動的に消えます。）",AND(B26="✓",B27="✓"),"複数に✓が入っています。１つのみを選択してください。（正しく選択すると、このメッセージは自動的に消えます。）",TRUE,"")</f>
        <v>該当するいずれかに✓を入れてください。（正しく選択すると、このメッセージは自動的に消えます。）</v>
      </c>
      <c r="AB23" s="28"/>
      <c r="AC23" s="28"/>
      <c r="AD23" s="28"/>
      <c r="AE23" s="28"/>
      <c r="AF23" s="28"/>
      <c r="AG23" s="28"/>
      <c r="AH23" s="28"/>
      <c r="AI23" s="28"/>
      <c r="AJ23" s="28"/>
      <c r="AK23" s="28"/>
      <c r="AL23" s="28"/>
      <c r="AM23" s="28"/>
      <c r="AN23" s="28"/>
      <c r="AO23" s="28"/>
      <c r="AP23" s="28"/>
      <c r="AQ23" s="28"/>
      <c r="AR23" s="28"/>
      <c r="AS23" s="28"/>
      <c r="AT23" s="28"/>
      <c r="AU23" s="28"/>
      <c r="AV23" s="28"/>
      <c r="AW23" s="28"/>
      <c r="AX23" s="28"/>
    </row>
    <row r="24" spans="1:50" ht="4.1500000000000004" customHeight="1" x14ac:dyDescent="0.4">
      <c r="A24" s="15"/>
      <c r="B24" s="22"/>
      <c r="C24" s="22"/>
      <c r="D24" s="22"/>
      <c r="E24" s="22"/>
      <c r="F24" s="22"/>
      <c r="G24" s="22"/>
      <c r="H24" s="22"/>
      <c r="I24" s="22"/>
      <c r="J24" s="22"/>
      <c r="K24" s="22"/>
      <c r="L24" s="22"/>
      <c r="M24" s="22"/>
      <c r="N24" s="22"/>
      <c r="O24" s="22"/>
      <c r="P24" s="22"/>
      <c r="Q24" s="22"/>
      <c r="R24" s="22"/>
      <c r="S24" s="22"/>
      <c r="T24" s="22"/>
      <c r="U24" s="22"/>
      <c r="V24" s="22"/>
      <c r="W24" s="22"/>
      <c r="X24" s="22"/>
      <c r="Y24" s="22"/>
      <c r="Z24" s="4"/>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row>
    <row r="25" spans="1:50" ht="17.45" customHeight="1" x14ac:dyDescent="0.4">
      <c r="A25" s="4"/>
      <c r="B25" s="11" t="s">
        <v>10</v>
      </c>
      <c r="C25" s="33" t="s">
        <v>26</v>
      </c>
      <c r="D25" s="34"/>
      <c r="E25" s="34"/>
      <c r="F25" s="34"/>
      <c r="G25" s="34"/>
      <c r="H25" s="34"/>
      <c r="I25" s="34"/>
      <c r="J25" s="34"/>
      <c r="K25" s="34"/>
      <c r="L25" s="34"/>
      <c r="M25" s="34"/>
      <c r="N25" s="34"/>
      <c r="O25" s="34"/>
      <c r="P25" s="34"/>
      <c r="Q25" s="34"/>
      <c r="R25" s="34"/>
      <c r="S25" s="34"/>
      <c r="T25" s="34"/>
      <c r="U25" s="34"/>
      <c r="V25" s="34"/>
      <c r="W25" s="34"/>
      <c r="X25" s="34"/>
      <c r="Y25" s="34"/>
      <c r="Z25" s="34"/>
    </row>
    <row r="26" spans="1:50" ht="17.45" customHeight="1" x14ac:dyDescent="0.4">
      <c r="A26" s="4"/>
      <c r="B26" s="11" t="s">
        <v>10</v>
      </c>
      <c r="C26" s="33" t="s">
        <v>25</v>
      </c>
      <c r="D26" s="34"/>
      <c r="E26" s="34"/>
      <c r="F26" s="34"/>
      <c r="G26" s="34"/>
      <c r="H26" s="34"/>
      <c r="I26" s="34"/>
      <c r="J26" s="34"/>
      <c r="K26" s="34"/>
      <c r="L26" s="34"/>
      <c r="M26" s="34"/>
      <c r="N26" s="34"/>
      <c r="O26" s="34"/>
      <c r="P26" s="34"/>
      <c r="Q26" s="34"/>
      <c r="R26" s="34"/>
      <c r="S26" s="34"/>
      <c r="T26" s="34"/>
      <c r="U26" s="34"/>
      <c r="V26" s="34"/>
      <c r="W26" s="34"/>
      <c r="X26" s="34"/>
      <c r="Y26" s="34"/>
      <c r="Z26" s="34"/>
    </row>
    <row r="27" spans="1:50" ht="17.45" customHeight="1" x14ac:dyDescent="0.4">
      <c r="A27" s="4"/>
      <c r="B27" s="11" t="s">
        <v>10</v>
      </c>
      <c r="C27" s="29" t="str">
        <f>IF(B21="✓","本報告書　※移行計画又はSHK報告様式の写しの提出ができない場合のみ選択可","本報告書")</f>
        <v>本報告書</v>
      </c>
      <c r="D27" s="30"/>
      <c r="E27" s="30"/>
      <c r="F27" s="30"/>
      <c r="G27" s="30"/>
      <c r="H27" s="30"/>
      <c r="I27" s="30"/>
      <c r="J27" s="30"/>
      <c r="K27" s="30"/>
      <c r="L27" s="30"/>
      <c r="M27" s="30"/>
      <c r="N27" s="30"/>
      <c r="O27" s="30"/>
      <c r="P27" s="30"/>
      <c r="Q27" s="30"/>
      <c r="R27" s="30"/>
      <c r="S27" s="30"/>
      <c r="T27" s="30"/>
      <c r="U27" s="30"/>
      <c r="V27" s="30"/>
      <c r="W27" s="30"/>
      <c r="X27" s="30"/>
      <c r="Y27" s="30"/>
      <c r="Z27" s="18"/>
    </row>
    <row r="28" spans="1:50" ht="6" customHeight="1" x14ac:dyDescent="0.4">
      <c r="A28" s="4"/>
      <c r="C28" s="2"/>
      <c r="D28" s="2"/>
      <c r="E28" s="2"/>
      <c r="F28" s="2"/>
      <c r="G28" s="2"/>
      <c r="H28" s="2"/>
      <c r="I28" s="2"/>
      <c r="J28" s="2"/>
      <c r="K28" s="2"/>
      <c r="L28" s="2"/>
      <c r="M28" s="2"/>
      <c r="N28" s="2"/>
      <c r="O28" s="2"/>
      <c r="P28" s="2"/>
      <c r="Q28" s="2"/>
      <c r="R28" s="2"/>
      <c r="S28" s="2"/>
      <c r="T28" s="2"/>
      <c r="U28" s="2"/>
      <c r="V28" s="2"/>
      <c r="W28" s="2"/>
      <c r="X28" s="2"/>
      <c r="Y28" s="2"/>
      <c r="Z28" s="4"/>
    </row>
    <row r="29" spans="1:50" x14ac:dyDescent="0.4">
      <c r="A29" s="14" t="s">
        <v>16</v>
      </c>
      <c r="Z29" s="9" t="str">
        <f>IF(AND(B27="✓",L30="-"),"エラーメッセージをご確認ください⇒","")</f>
        <v/>
      </c>
      <c r="AA29" s="28" t="str">
        <f>IF(AND(B27="✓",L30="-"),"排出量の算定の対象となる年度を選択してください。（正しく選択すると、このメッセージは自動的に消えます。）","")</f>
        <v/>
      </c>
      <c r="AB29" s="28"/>
      <c r="AC29" s="28"/>
      <c r="AD29" s="28"/>
      <c r="AE29" s="28"/>
      <c r="AF29" s="28"/>
      <c r="AG29" s="28"/>
      <c r="AH29" s="28"/>
      <c r="AI29" s="28"/>
      <c r="AJ29" s="28"/>
      <c r="AK29" s="28"/>
      <c r="AL29" s="28"/>
      <c r="AM29" s="28"/>
      <c r="AN29" s="28"/>
      <c r="AO29" s="28"/>
      <c r="AP29" s="28"/>
      <c r="AQ29" s="28"/>
      <c r="AR29" s="28"/>
      <c r="AS29" s="28"/>
      <c r="AT29" s="28"/>
      <c r="AU29" s="28"/>
      <c r="AV29" s="28"/>
      <c r="AW29" s="28"/>
      <c r="AX29" s="28"/>
    </row>
    <row r="30" spans="1:50" ht="18" customHeight="1" x14ac:dyDescent="0.4">
      <c r="B30" s="12" t="s">
        <v>17</v>
      </c>
      <c r="I30" s="1"/>
      <c r="J30" s="1"/>
      <c r="L30" s="31" t="s">
        <v>10</v>
      </c>
      <c r="M30" s="32"/>
      <c r="N30" t="s">
        <v>18</v>
      </c>
      <c r="Z30" s="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row>
    <row r="31" spans="1:50" ht="3.6" customHeight="1" x14ac:dyDescent="0.4">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row>
    <row r="32" spans="1:50" x14ac:dyDescent="0.4">
      <c r="B32" s="12" t="s">
        <v>19</v>
      </c>
      <c r="I32" s="27"/>
      <c r="J32" s="27"/>
      <c r="K32" s="27"/>
      <c r="L32" s="27"/>
      <c r="M32" s="27"/>
      <c r="N32" t="s">
        <v>20</v>
      </c>
      <c r="Z32" s="9" t="str" cm="1">
        <f t="array" ref="Z32">_xlfn.IFS(AND(B27="✓",ISNUMBER(I32),ISNUMBER(I34)),"",B27="✓","エラーメッセージをご確認ください⇒",TRUE,"")</f>
        <v/>
      </c>
      <c r="AA32" s="28" t="str" cm="1">
        <f t="array" ref="AA32">_xlfn.IFS(AND(B27="✓",ISNUMBER(I32),ISNUMBER(I34)),"",B27="✓","直接/間接排出量をそれぞれ入力してください。（入力が完了すると、このメッセージは自動的に消えます。）",TRUE,"")</f>
        <v/>
      </c>
      <c r="AB32" s="28"/>
      <c r="AC32" s="28"/>
      <c r="AD32" s="28"/>
      <c r="AE32" s="28"/>
      <c r="AF32" s="28"/>
      <c r="AG32" s="28"/>
      <c r="AH32" s="28"/>
      <c r="AI32" s="28"/>
      <c r="AJ32" s="28"/>
      <c r="AK32" s="28"/>
      <c r="AL32" s="28"/>
      <c r="AM32" s="28"/>
      <c r="AN32" s="28"/>
      <c r="AO32" s="28"/>
      <c r="AP32" s="28"/>
      <c r="AQ32" s="28"/>
      <c r="AR32" s="28"/>
      <c r="AS32" s="28"/>
      <c r="AT32" s="28"/>
      <c r="AU32" s="28"/>
      <c r="AV32" s="28"/>
      <c r="AW32" s="28"/>
      <c r="AX32" s="28"/>
    </row>
    <row r="33" spans="1:50" ht="3.6" customHeight="1" x14ac:dyDescent="0.4">
      <c r="B33" s="12"/>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row>
    <row r="34" spans="1:50" x14ac:dyDescent="0.4">
      <c r="B34" s="12" t="s">
        <v>21</v>
      </c>
      <c r="I34" s="27"/>
      <c r="J34" s="27"/>
      <c r="K34" s="27"/>
      <c r="L34" s="27"/>
      <c r="M34" s="27"/>
      <c r="N34" t="s">
        <v>22</v>
      </c>
      <c r="Z34" s="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row>
    <row r="35" spans="1:50" ht="6" customHeight="1" x14ac:dyDescent="0.4">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row>
    <row r="36" spans="1:50" x14ac:dyDescent="0.4">
      <c r="A36" s="14" t="str">
        <f>IF(AND(B21="✓",B27="✓"),"5．算定基準","")</f>
        <v/>
      </c>
      <c r="Z36" s="9" t="str">
        <f>IF(AND(B21="✓",B27="✓",B38="　"),"エラーメッセージをご確認ください⇒","")</f>
        <v/>
      </c>
      <c r="AA36" s="26" t="str">
        <f>IF(AND(B21="✓",B27="✓",B38="　"),"算定基準を選択してください。（入力が完了すると、このメッセージは自動的に消えます。）","")</f>
        <v/>
      </c>
      <c r="AB36" s="26"/>
      <c r="AC36" s="26"/>
      <c r="AD36" s="26"/>
      <c r="AE36" s="26"/>
      <c r="AF36" s="26"/>
      <c r="AG36" s="26"/>
      <c r="AH36" s="26"/>
      <c r="AI36" s="26"/>
      <c r="AJ36" s="26"/>
      <c r="AK36" s="26"/>
      <c r="AL36" s="26"/>
      <c r="AM36" s="26"/>
      <c r="AN36" s="26"/>
      <c r="AO36" s="26"/>
      <c r="AP36" s="26"/>
      <c r="AQ36" s="26"/>
      <c r="AR36" s="26"/>
      <c r="AS36" s="26"/>
      <c r="AT36" s="26"/>
      <c r="AU36" s="26"/>
      <c r="AV36" s="26"/>
      <c r="AW36" s="26"/>
      <c r="AX36" s="26"/>
    </row>
    <row r="37" spans="1:50" x14ac:dyDescent="0.4">
      <c r="A37" s="14"/>
      <c r="B37" s="22" t="str">
        <f>IF(AND(B21="✓",B27="✓"),"本報告書に記載した排出量実績が準拠する算定基準を選択してください。","")</f>
        <v/>
      </c>
      <c r="C37" s="22"/>
      <c r="D37" s="22"/>
      <c r="E37" s="22"/>
      <c r="F37" s="22"/>
      <c r="G37" s="22"/>
      <c r="H37" s="22"/>
      <c r="I37" s="22"/>
      <c r="J37" s="22"/>
      <c r="K37" s="22"/>
      <c r="L37" s="22"/>
      <c r="M37" s="22"/>
      <c r="N37" s="22"/>
      <c r="O37" s="22"/>
      <c r="P37" s="22"/>
      <c r="Q37" s="22"/>
      <c r="R37" s="22"/>
      <c r="S37" s="22"/>
      <c r="T37" s="22"/>
      <c r="U37" s="22"/>
      <c r="V37" s="22"/>
      <c r="W37" s="22"/>
      <c r="X37" s="22"/>
      <c r="Y37" s="22"/>
      <c r="Z37" s="9"/>
    </row>
    <row r="38" spans="1:50" x14ac:dyDescent="0.4">
      <c r="A38" s="14"/>
      <c r="B38" s="24" t="s">
        <v>23</v>
      </c>
      <c r="C38" s="24"/>
      <c r="D38" s="24"/>
      <c r="E38" s="24"/>
      <c r="F38" s="24"/>
      <c r="G38" s="24"/>
      <c r="H38" s="24"/>
      <c r="Z38" s="9" t="str">
        <f>IF(AND(B21="✓",B27="✓",B38="その他",B41=""),"エラーメッセージをご確認ください⇒","")</f>
        <v/>
      </c>
      <c r="AA38" s="26" t="str">
        <f>IF(AND(B21="✓",B27="✓",B38="その他",B41=""),"準拠する基準を記載してください。（入力が完了すると、このメッセージは自動的に消えます。","")</f>
        <v/>
      </c>
      <c r="AB38" s="26"/>
      <c r="AC38" s="26"/>
      <c r="AD38" s="26"/>
      <c r="AE38" s="26"/>
      <c r="AF38" s="26"/>
      <c r="AG38" s="26"/>
      <c r="AH38" s="26"/>
      <c r="AI38" s="26"/>
      <c r="AJ38" s="26"/>
      <c r="AK38" s="26"/>
      <c r="AL38" s="26"/>
      <c r="AM38" s="26"/>
      <c r="AN38" s="26"/>
      <c r="AO38" s="26"/>
      <c r="AP38" s="26"/>
      <c r="AQ38" s="26"/>
      <c r="AR38" s="26"/>
      <c r="AS38" s="26"/>
      <c r="AT38" s="26"/>
      <c r="AU38" s="26"/>
      <c r="AV38" s="26"/>
      <c r="AW38" s="26"/>
      <c r="AX38" s="26"/>
    </row>
    <row r="39" spans="1:50" ht="5.45" customHeight="1" x14ac:dyDescent="0.4">
      <c r="A39" s="14"/>
    </row>
    <row r="40" spans="1:50" ht="19.149999999999999" customHeight="1" x14ac:dyDescent="0.4">
      <c r="A40" s="14"/>
      <c r="B40" s="22" t="str">
        <f>IF(AND(B21="✓",B27="✓"),"「その他」を選択した場合、具体的な算定基準を記載ください。","")</f>
        <v/>
      </c>
      <c r="C40" s="22"/>
      <c r="D40" s="22"/>
      <c r="E40" s="22"/>
      <c r="F40" s="22"/>
      <c r="G40" s="22"/>
      <c r="H40" s="22"/>
      <c r="I40" s="22"/>
      <c r="J40" s="22"/>
      <c r="K40" s="22"/>
      <c r="L40" s="22"/>
      <c r="M40" s="22"/>
      <c r="N40" s="22"/>
      <c r="O40" s="22"/>
      <c r="P40" s="22"/>
      <c r="Q40" s="22"/>
      <c r="R40" s="22"/>
      <c r="S40" s="22"/>
      <c r="T40" s="22"/>
      <c r="U40" s="22"/>
      <c r="V40" s="22"/>
      <c r="W40" s="22"/>
      <c r="X40" s="22"/>
      <c r="Y40" s="22"/>
    </row>
    <row r="41" spans="1:50" ht="19.149999999999999" customHeight="1" x14ac:dyDescent="0.4">
      <c r="A41" s="14"/>
      <c r="B41" s="25"/>
      <c r="C41" s="25"/>
      <c r="D41" s="25"/>
      <c r="E41" s="25"/>
      <c r="F41" s="25"/>
      <c r="G41" s="25"/>
      <c r="H41" s="25"/>
      <c r="Z41" s="9" t="str">
        <f>IF(AND(B21="✓",B27="✓",B44=""),"エラーメッセージをご確認ください⇒","")</f>
        <v/>
      </c>
      <c r="AA41" s="20" t="str">
        <f>IF(AND(B21="✓",B27="✓",B44=""),"SHＫに準拠した排出量実績が報告できない事由を記載してください。（入力が完了すると、このメッセージは自動的に消えます。","")</f>
        <v/>
      </c>
      <c r="AB41" s="20"/>
      <c r="AC41" s="20"/>
      <c r="AD41" s="20"/>
      <c r="AE41" s="20"/>
      <c r="AF41" s="20"/>
      <c r="AG41" s="20"/>
      <c r="AH41" s="20"/>
      <c r="AI41" s="20"/>
      <c r="AJ41" s="20"/>
      <c r="AK41" s="20"/>
      <c r="AL41" s="20"/>
      <c r="AM41" s="20"/>
      <c r="AN41" s="20"/>
      <c r="AO41" s="20"/>
      <c r="AP41" s="20"/>
      <c r="AQ41" s="20"/>
      <c r="AR41" s="20"/>
      <c r="AS41" s="20"/>
      <c r="AT41" s="20"/>
      <c r="AU41" s="20"/>
      <c r="AV41" s="20"/>
      <c r="AW41" s="20"/>
      <c r="AX41" s="20"/>
    </row>
    <row r="42" spans="1:50" ht="5.45" customHeight="1" x14ac:dyDescent="0.4">
      <c r="A42" s="14"/>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row>
    <row r="43" spans="1:50" x14ac:dyDescent="0.4">
      <c r="A43" s="14"/>
      <c r="B43" s="21" t="str">
        <f>IF(AND(B21="✓",B27="✓"),"個社単位での報告について、SHK制度による報告ができない理由を記載してください。（500文字以内・改行可）","")</f>
        <v/>
      </c>
      <c r="C43" s="21"/>
      <c r="D43" s="21"/>
      <c r="E43" s="21"/>
      <c r="F43" s="21"/>
      <c r="G43" s="21"/>
      <c r="H43" s="21"/>
      <c r="I43" s="21"/>
      <c r="J43" s="21"/>
      <c r="K43" s="21"/>
      <c r="L43" s="21"/>
      <c r="M43" s="21"/>
      <c r="N43" s="21"/>
      <c r="O43" s="21"/>
      <c r="P43" s="21"/>
      <c r="Q43" s="21"/>
      <c r="R43" s="21"/>
      <c r="S43" s="21"/>
      <c r="T43" s="21"/>
      <c r="U43" s="21"/>
      <c r="V43" s="21"/>
      <c r="W43" s="21"/>
      <c r="X43" s="21"/>
      <c r="Y43" s="21"/>
      <c r="Z43" s="21"/>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row>
    <row r="44" spans="1:50" x14ac:dyDescent="0.4">
      <c r="A44" s="14"/>
      <c r="B44" s="23"/>
      <c r="C44" s="23"/>
      <c r="D44" s="23"/>
      <c r="E44" s="23"/>
      <c r="F44" s="23"/>
      <c r="G44" s="23"/>
      <c r="H44" s="23"/>
      <c r="I44" s="23"/>
      <c r="J44" s="23"/>
      <c r="K44" s="23"/>
      <c r="L44" s="23"/>
      <c r="M44" s="23"/>
      <c r="N44" s="23"/>
      <c r="O44" s="23"/>
      <c r="P44" s="23"/>
      <c r="Q44" s="23"/>
      <c r="R44" s="23"/>
      <c r="S44" s="23"/>
      <c r="T44" s="23"/>
      <c r="U44" s="23"/>
      <c r="V44" s="23"/>
      <c r="W44" s="23"/>
    </row>
    <row r="45" spans="1:50" x14ac:dyDescent="0.4">
      <c r="A45" s="14"/>
      <c r="B45" s="23"/>
      <c r="C45" s="23"/>
      <c r="D45" s="23"/>
      <c r="E45" s="23"/>
      <c r="F45" s="23"/>
      <c r="G45" s="23"/>
      <c r="H45" s="23"/>
      <c r="I45" s="23"/>
      <c r="J45" s="23"/>
      <c r="K45" s="23"/>
      <c r="L45" s="23"/>
      <c r="M45" s="23"/>
      <c r="N45" s="23"/>
      <c r="O45" s="23"/>
      <c r="P45" s="23"/>
      <c r="Q45" s="23"/>
      <c r="R45" s="23"/>
      <c r="S45" s="23"/>
      <c r="T45" s="23"/>
      <c r="U45" s="23"/>
      <c r="V45" s="23"/>
      <c r="W45" s="23"/>
    </row>
    <row r="46" spans="1:50" x14ac:dyDescent="0.4">
      <c r="B46" s="23"/>
      <c r="C46" s="23"/>
      <c r="D46" s="23"/>
      <c r="E46" s="23"/>
      <c r="F46" s="23"/>
      <c r="G46" s="23"/>
      <c r="H46" s="23"/>
      <c r="I46" s="23"/>
      <c r="J46" s="23"/>
      <c r="K46" s="23"/>
      <c r="L46" s="23"/>
      <c r="M46" s="23"/>
      <c r="N46" s="23"/>
      <c r="O46" s="23"/>
      <c r="P46" s="23"/>
      <c r="Q46" s="23"/>
      <c r="R46" s="23"/>
      <c r="S46" s="23"/>
      <c r="T46" s="23"/>
      <c r="U46" s="23"/>
      <c r="V46" s="23"/>
      <c r="W46" s="23"/>
    </row>
    <row r="47" spans="1:50" ht="17.45" customHeight="1" x14ac:dyDescent="0.4">
      <c r="B47" s="23"/>
      <c r="C47" s="23"/>
      <c r="D47" s="23"/>
      <c r="E47" s="23"/>
      <c r="F47" s="23"/>
      <c r="G47" s="23"/>
      <c r="H47" s="23"/>
      <c r="I47" s="23"/>
      <c r="J47" s="23"/>
      <c r="K47" s="23"/>
      <c r="L47" s="23"/>
      <c r="M47" s="23"/>
      <c r="N47" s="23"/>
      <c r="O47" s="23"/>
      <c r="P47" s="23"/>
      <c r="Q47" s="23"/>
      <c r="R47" s="23"/>
      <c r="S47" s="23"/>
      <c r="T47" s="23"/>
      <c r="U47" s="23"/>
      <c r="V47" s="23"/>
      <c r="W47" s="23"/>
    </row>
    <row r="48" spans="1:50" x14ac:dyDescent="0.4">
      <c r="B48" s="23"/>
      <c r="C48" s="23"/>
      <c r="D48" s="23"/>
      <c r="E48" s="23"/>
      <c r="F48" s="23"/>
      <c r="G48" s="23"/>
      <c r="H48" s="23"/>
      <c r="I48" s="23"/>
      <c r="J48" s="23"/>
      <c r="K48" s="23"/>
      <c r="L48" s="23"/>
      <c r="M48" s="23"/>
      <c r="N48" s="23"/>
      <c r="O48" s="23"/>
      <c r="P48" s="23"/>
      <c r="Q48" s="23"/>
      <c r="R48" s="23"/>
      <c r="S48" s="23"/>
      <c r="T48" s="23"/>
      <c r="U48" s="23"/>
      <c r="V48" s="23"/>
      <c r="W48" s="23"/>
    </row>
    <row r="49" spans="2:23" x14ac:dyDescent="0.4">
      <c r="B49" s="23"/>
      <c r="C49" s="23"/>
      <c r="D49" s="23"/>
      <c r="E49" s="23"/>
      <c r="F49" s="23"/>
      <c r="G49" s="23"/>
      <c r="H49" s="23"/>
      <c r="I49" s="23"/>
      <c r="J49" s="23"/>
      <c r="K49" s="23"/>
      <c r="L49" s="23"/>
      <c r="M49" s="23"/>
      <c r="N49" s="23"/>
      <c r="O49" s="23"/>
      <c r="P49" s="23"/>
      <c r="Q49" s="23"/>
      <c r="R49" s="23"/>
      <c r="S49" s="23"/>
      <c r="T49" s="23"/>
      <c r="U49" s="23"/>
      <c r="V49" s="23"/>
      <c r="W49" s="23"/>
    </row>
  </sheetData>
  <sheetProtection algorithmName="SHA-512" hashValue="UZVZ1PgKDuJC6/Za6NPDyNlLFYiMyIg05uX8bN1Ggyjwd4+w+6Wf27zj7/HCHsQeyzwu68RfZAAYPxsapi9Blw==" saltValue="pATrvYM0/H8BAUL0Focc7g==" spinCount="100000" sheet="1" objects="1" scenarios="1"/>
  <mergeCells count="31">
    <mergeCell ref="AA19:AX20"/>
    <mergeCell ref="B24:Y24"/>
    <mergeCell ref="A3:Z3"/>
    <mergeCell ref="AA15:AX16"/>
    <mergeCell ref="T10:Y10"/>
    <mergeCell ref="T13:Y13"/>
    <mergeCell ref="T5:Y5"/>
    <mergeCell ref="T6:Y6"/>
    <mergeCell ref="T8:Y8"/>
    <mergeCell ref="T11:Y11"/>
    <mergeCell ref="T12:Y12"/>
    <mergeCell ref="T7:Y7"/>
    <mergeCell ref="C16:Y17"/>
    <mergeCell ref="C27:Y27"/>
    <mergeCell ref="L30:M30"/>
    <mergeCell ref="AA23:AX24"/>
    <mergeCell ref="C26:Z26"/>
    <mergeCell ref="C25:Z25"/>
    <mergeCell ref="I32:M32"/>
    <mergeCell ref="I34:M34"/>
    <mergeCell ref="AA29:AX30"/>
    <mergeCell ref="AA32:AX34"/>
    <mergeCell ref="AA36:AX36"/>
    <mergeCell ref="AA41:AX43"/>
    <mergeCell ref="B43:Z43"/>
    <mergeCell ref="B37:Y37"/>
    <mergeCell ref="B40:Y40"/>
    <mergeCell ref="B44:W49"/>
    <mergeCell ref="B38:H38"/>
    <mergeCell ref="B41:H41"/>
    <mergeCell ref="AA38:AX38"/>
  </mergeCells>
  <phoneticPr fontId="1"/>
  <conditionalFormatting sqref="B20">
    <cfRule type="expression" dxfId="20" priority="18">
      <formula>B21&lt;&gt;"-"</formula>
    </cfRule>
  </conditionalFormatting>
  <conditionalFormatting sqref="B21">
    <cfRule type="expression" dxfId="19" priority="12">
      <formula>B20&lt;&gt;"-"</formula>
    </cfRule>
  </conditionalFormatting>
  <conditionalFormatting sqref="B25">
    <cfRule type="expression" dxfId="18" priority="108">
      <formula>B20="✓"</formula>
    </cfRule>
    <cfRule type="expression" dxfId="17" priority="109">
      <formula>OR(B26&lt;&gt;"-",B27&lt;&gt;"-")</formula>
    </cfRule>
  </conditionalFormatting>
  <conditionalFormatting sqref="B26">
    <cfRule type="expression" dxfId="16" priority="106">
      <formula>B20="✓"</formula>
    </cfRule>
    <cfRule type="expression" dxfId="15" priority="107">
      <formula>OR(B25&lt;&gt;"-",B27&lt;&gt;"-")</formula>
    </cfRule>
  </conditionalFormatting>
  <conditionalFormatting sqref="B27">
    <cfRule type="expression" dxfId="14" priority="87">
      <formula>OR(B26&lt;&gt;"-",B25&lt;&gt;"-")</formula>
    </cfRule>
  </conditionalFormatting>
  <conditionalFormatting sqref="B38">
    <cfRule type="expression" dxfId="13" priority="100">
      <formula>AND(B21="✓",B27="✓")</formula>
    </cfRule>
  </conditionalFormatting>
  <conditionalFormatting sqref="B41">
    <cfRule type="expression" dxfId="12" priority="101">
      <formula>AND(B21="✓",B27="✓",B38="その他")</formula>
    </cfRule>
  </conditionalFormatting>
  <conditionalFormatting sqref="B38:H38">
    <cfRule type="expression" dxfId="11" priority="110">
      <formula>OR(OR(B20="✓",B26="✓",B25="✓"),AND(B21="✓",B26="-",B25="-",B27="-"),AND(B20="-",B21="-",B26="-",B25="-",B27="-"),AND(B20="-",B21="-",B27="✓"))</formula>
    </cfRule>
  </conditionalFormatting>
  <conditionalFormatting sqref="B41:H41">
    <cfRule type="expression" dxfId="10" priority="111">
      <formula>OR(OR(B20="✓",B26="✓",B25="✓"),AND(B21="✓",B26="-",B25="-",B27="-"),AND(B20="-",B21="-",B26="-",B25="-",B27="-"),AND(B20="-",B21="-",B27="✓"))</formula>
    </cfRule>
  </conditionalFormatting>
  <conditionalFormatting sqref="B44:W44">
    <cfRule type="expression" dxfId="9" priority="116">
      <formula>OR(OR(B20="✓",B26="✓",B25="✓"),AND(B21="✓",B26="-",B25="-",B27="-"),AND(B20="-",B21="-",B26="-",B25="-",B27="-"),AND(B20="-",B21="-",B27="✓"))</formula>
    </cfRule>
    <cfRule type="expression" dxfId="8" priority="117">
      <formula>AND(B21="✓",B27="✓")</formula>
    </cfRule>
  </conditionalFormatting>
  <conditionalFormatting sqref="B45:W45">
    <cfRule type="expression" dxfId="7" priority="114">
      <formula>OR(OR(B21="✓",B25="✓",B27="✓"),AND(B22="✓",B25="-",B27="-",B28="-"),AND(B21="-",B22="-",B25="-",B27="-",B28="-"),AND(B21="-",B22="-",B28="✓"))</formula>
    </cfRule>
    <cfRule type="expression" dxfId="6" priority="115">
      <formula>AND(B22="✓",B28="✓")</formula>
    </cfRule>
  </conditionalFormatting>
  <conditionalFormatting sqref="B46:W47">
    <cfRule type="expression" dxfId="5" priority="102">
      <formula>OR(OR(B22="✓",B27="✓",B28="✓"),AND(B23="✓",B27="-",B28="-",B29="-"),AND(B22="-",B23="-",B27="-",B28="-",B29="-"),AND(B22="-",B23="-",B29="✓"))</formula>
    </cfRule>
    <cfRule type="expression" dxfId="4" priority="103">
      <formula>AND(B23="✓",B29="✓")</formula>
    </cfRule>
  </conditionalFormatting>
  <conditionalFormatting sqref="B48:W48">
    <cfRule type="expression" dxfId="3" priority="104">
      <formula>OR(OR(B24="✓",B29="✓",B30="✓"),AND(B26="✓",B29="-",B30="-",B31="-"),AND(B24="-",B26="-",B29="-",B30="-",B31="-"),AND(B24="-",B26="-",B31="✓"))</formula>
    </cfRule>
    <cfRule type="expression" dxfId="2" priority="105">
      <formula>AND(B26="✓",B31="✓")</formula>
    </cfRule>
  </conditionalFormatting>
  <conditionalFormatting sqref="B49:W49">
    <cfRule type="expression" dxfId="1" priority="112">
      <formula>OR(OR(B26="✓",B30="✓",B31="✓"),AND(B25="✓",B30="-",B31="-",B32="-"),AND(B26="-",B25="-",B30="-",B31="-",B32="-"),AND(B26="-",B25="-",B32="✓"))</formula>
    </cfRule>
    <cfRule type="expression" dxfId="0" priority="113">
      <formula>AND(B25="✓",B32="✓")</formula>
    </cfRule>
  </conditionalFormatting>
  <dataValidations count="11">
    <dataValidation type="date" allowBlank="1" showInputMessage="1" showErrorMessage="1" error="提出年月日をyyyy/mm/ddの形式で入力してください。" prompt="yyyy/mm/ddの形式で入力してください。" sqref="T5:Y5" xr:uid="{DBF9C4C0-160D-42E0-BD1B-9F179D519B77}">
      <formula1>46083</formula1>
      <formula2>54878</formula2>
    </dataValidation>
    <dataValidation type="custom" allowBlank="1" showInputMessage="1" showErrorMessage="1" error="メールアドレスを正しく入力してください。" sqref="T12:Y12" xr:uid="{F58A71C7-3368-4702-8124-F6EB175B61BA}">
      <formula1>AND(   ISNUMBER(FIND("@",T12)),   ISNUMBER(FIND(".",T12,FIND("@",T12))),   EXACT(T12,ASC(T12)) )</formula1>
    </dataValidation>
    <dataValidation type="custom" allowBlank="1" showInputMessage="1" showErrorMessage="1" error="事業者名をご記入ください" sqref="T6:Y6" xr:uid="{F7CAC946-2F10-4966-83A7-884099F00C6D}">
      <formula1>LEN(TRIM(T6))&gt;0</formula1>
    </dataValidation>
    <dataValidation type="custom" allowBlank="1" showInputMessage="1" showErrorMessage="1" error="電話番号はハイフンなしの10～11桁の半角数字で入力してください。" prompt="ハイフンなしの半角数字で入力してください。" sqref="T13:Y13" xr:uid="{FA41E92A-5EF5-45DA-952B-63FDB3C41964}">
      <formula1>AND(LEN(T13)&gt;=10, LEN(T13)&lt;=11, ISNUMBER(--T13),EXACT(T13,ASC(T13)),MOD(T13,1)=0 )</formula1>
    </dataValidation>
    <dataValidation type="list" showInputMessage="1" showErrorMessage="1" error="「✓」もしくは「-」の適切なものを入力してください。" sqref="B16 B20:B21 B25:B27" xr:uid="{6938DAC6-0BEE-42D6-B712-0C59B05369F7}">
      <formula1>"✓, -"</formula1>
    </dataValidation>
    <dataValidation type="custom" allowBlank="1" showInputMessage="1" showErrorMessage="1" errorTitle="桁数エラー" error="13桁の法人番号を入力してください。" prompt="13桁の法人番号を入力してください。" sqref="T7:Y7" xr:uid="{5B68C96D-CA82-4F4F-B2F5-B89078B63181}">
      <formula1>AND(LEN(T7)=13, ISNUMBER(VALUE(T7)))</formula1>
    </dataValidation>
    <dataValidation type="list" showInputMessage="1" showErrorMessage="1" error="算定年度を選択してください。" sqref="L30:M30" xr:uid="{3A75FEED-E0D7-4BF2-8467-9B3CF78F83AC}">
      <formula1>"-,2025,2026,2027,2028,2029,2030"</formula1>
    </dataValidation>
    <dataValidation type="custom" allowBlank="1" showInputMessage="1" showErrorMessage="1" error="半角数字の整数で入力してください（マイナス不可）。" prompt="半角数字の整数で入力してください（マイナス不可）" sqref="I32:M32" xr:uid="{34B57C12-B8B3-4915-A5DB-34D93083022A}">
      <formula1>AND(ISNUMBER(I32),I32&gt;=0,MOD(I32,1)=0)</formula1>
    </dataValidation>
    <dataValidation type="custom" allowBlank="1" showInputMessage="1" showErrorMessage="1" error="半角数字の整数で入力してください（マイナス不可）" prompt="半角数字の整数で入力してください（マイナス不可）" sqref="I34:M34" xr:uid="{A8EA06D0-C4AB-4130-BBAF-5B6E439C9281}">
      <formula1>AND(ISNUMBER(I34),I34&gt;=0,MOD(I34,1)=0)</formula1>
    </dataValidation>
    <dataValidation type="list" showInputMessage="1" showErrorMessage="1" error="算定基準を選択してください。" sqref="B38:H38" xr:uid="{E05FF5D3-D620-4BA6-BA6E-63CF8A178C74}">
      <formula1>"　,GHGプロトコル,ISO14064-1,その他"</formula1>
    </dataValidation>
    <dataValidation type="custom" allowBlank="1" showInputMessage="1" showErrorMessage="1" error="入力文字数を超過しています。" sqref="B44:W49" xr:uid="{B4CB1706-6E38-4F5C-A80F-0565C22C698A}">
      <formula1>LEN(B44)&lt;=500</formula1>
    </dataValidation>
  </dataValidations>
  <pageMargins left="0.70866141732283472" right="0.70866141732283472" top="3.937007874015748E-2" bottom="3.937007874015748E-2" header="0" footer="0.11811023622047245"/>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記入シート</vt:lpstr>
      <vt:lpstr>記入シート!Print_Area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2026-06-29T06:35:20Z</dcterms:created>
  <dcterms:modified xsi:type="dcterms:W3CDTF">2026-06-29T06:36:38Z</dcterms:modified>
  <cp:category/>
  <cp:contentStatus/>
</cp:coreProperties>
</file>